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20370" windowHeight="12060"/>
  </bookViews>
  <sheets>
    <sheet name="SCHEDA B" sheetId="1" r:id="rId1"/>
    <sheet name="SCHEDA C" sheetId="2" r:id="rId2"/>
    <sheet name="Foglio3" sheetId="3" r:id="rId3"/>
  </sheets>
  <definedNames>
    <definedName name="_xlnm._FilterDatabase" localSheetId="0" hidden="1">'SCHEDA B'!$A$1:$X$19</definedName>
    <definedName name="_xlnm.Print_Area" localSheetId="0">'SCHEDA B'!$A$1:$X$19</definedName>
  </definedNames>
  <calcPr calcId="145621"/>
</workbook>
</file>

<file path=xl/calcChain.xml><?xml version="1.0" encoding="utf-8"?>
<calcChain xmlns="http://schemas.openxmlformats.org/spreadsheetml/2006/main">
  <c r="S33" i="1" l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Q20" i="1"/>
  <c r="P20" i="1"/>
</calcChain>
</file>

<file path=xl/sharedStrings.xml><?xml version="1.0" encoding="utf-8"?>
<sst xmlns="http://schemas.openxmlformats.org/spreadsheetml/2006/main" count="459" uniqueCount="118">
  <si>
    <t>Ambito geografico di esecuzione dell'Acquisto (Regione/i)</t>
  </si>
  <si>
    <t>Settore</t>
  </si>
  <si>
    <t>Descrizione Acquisto</t>
  </si>
  <si>
    <t>Cognome responsabile procedimento  (RUP)</t>
  </si>
  <si>
    <t>Nome responsabile procedimento (RUP)</t>
  </si>
  <si>
    <t>Durata del contratto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</si>
  <si>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</si>
  <si>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</si>
  <si>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 xml:space="preserve">Codice CUP (2) </t>
  </si>
  <si>
    <t xml:space="preserve">Lotto funzionale (4) </t>
  </si>
  <si>
    <t xml:space="preserve">CPV (5)
</t>
  </si>
  <si>
    <t>CODICE FISCALE responsabile procedimento (7)</t>
  </si>
  <si>
    <t>Stima dei costi dell'acquisto 
Primo anno</t>
  </si>
  <si>
    <t>Stima dei costi dell'acquisto
 Secondo anno</t>
  </si>
  <si>
    <t xml:space="preserve">Stima dei costi dell'acquisto
annualità successive </t>
  </si>
  <si>
    <t>Acquisto ricompreso nell'importo complessivo di un lavoro o di altra acquisizione presente in programmazione di lavori/forniture/ servizi</t>
  </si>
  <si>
    <t>Codice Unico Intervento - CUI</t>
  </si>
  <si>
    <t>CUP</t>
  </si>
  <si>
    <t>DESCRIZIONE DELL'ACQUISTO</t>
  </si>
  <si>
    <t>IMPORTO ACQUISTO</t>
  </si>
  <si>
    <t>LIVELLO DI PRIORITA'</t>
  </si>
  <si>
    <t>MOTIVO PER IL QUALE L'INTERVENTO NON E' RIPROPOSTO</t>
  </si>
  <si>
    <t>CUI  lavoro o altra acquisizione nel cui importo complessivo l'acquisto è eventualmente  ricompreso (3)</t>
  </si>
  <si>
    <t xml:space="preserve">livello di Priorità (6) (Tabella B1)
</t>
  </si>
  <si>
    <t>l'acquisto è relativo ad un nuovo affidamento di contratto in essere (8)</t>
  </si>
  <si>
    <t>Stima dei costi dell'acquisto
Totale (9)</t>
  </si>
  <si>
    <t xml:space="preserve">CENTRALE DI COMMITTENZA O SOGGETTO AGGREGATORE AL QUALE SI FARA' RICORSO PER L'ESPLETAMENTO DELLA
PROCEDURA DI AFFIDAMENTO
(11)
 Codice AUSA </t>
  </si>
  <si>
    <t xml:space="preserve">CENTRALE DI COMMITTENZA O SOGGETTO AGGREGATORE AL QUALE SI FARA' RICORSO PER L'ESPLETAMENTO DELLA
PROCEDURA DI AFFIDAMENTO
(11)
Denominazione </t>
  </si>
  <si>
    <t>Umbria</t>
  </si>
  <si>
    <t>forniture</t>
  </si>
  <si>
    <t>si</t>
  </si>
  <si>
    <t>no</t>
  </si>
  <si>
    <t>0000226120</t>
  </si>
  <si>
    <t>CONSIP SPA UNIP.</t>
  </si>
  <si>
    <t>Ascani</t>
  </si>
  <si>
    <t>SCNPML73M48G478Y</t>
  </si>
  <si>
    <t>Pamela</t>
  </si>
  <si>
    <t>PUNTO ZERO scarl</t>
  </si>
  <si>
    <t>quota parte iva</t>
  </si>
  <si>
    <t>F62C16001680003</t>
  </si>
  <si>
    <t xml:space="preserve">39150000-8 </t>
  </si>
  <si>
    <t>Aquisti apparecchiature, attrezzature ed arredi per il Centro di Salute di Castiglione del Lago adp n.31</t>
  </si>
  <si>
    <t>F92C13000250003</t>
  </si>
  <si>
    <t>Acquisti apparecchiature, arredi , tecnologie e sistemi informatici per nuovo Centro di Salute di Monteluce (PG) adp n.35</t>
  </si>
  <si>
    <t>F92C16001240003</t>
  </si>
  <si>
    <t>Acquisto per aggiornamento e /o adeguemento apparecchiature, attrezzature, ambulanze per servizi vari adp n.37</t>
  </si>
  <si>
    <t>F92C16001250003</t>
  </si>
  <si>
    <t xml:space="preserve">Acquisto apparecchiature, attrezzature ed arredi per servizi vari ubicati c/o strutture sanitarie territoriali adp n.38 </t>
  </si>
  <si>
    <t>F12C16001370003</t>
  </si>
  <si>
    <t>Acquisto apparecchiature, attrezzature ed arredi per Ospedale di Città di Castello  adp n.39</t>
  </si>
  <si>
    <t>F32C13000240003</t>
  </si>
  <si>
    <t>Acquisto apparecchiature, attrezzature ed arredi per Ospedale di Branca adp n.40</t>
  </si>
  <si>
    <t>F42C13000260003</t>
  </si>
  <si>
    <t>Acquisto apparecchiature, attrezzature ed arredi per Ospedale MVT adp n. 45</t>
  </si>
  <si>
    <t>F19J22001700002</t>
  </si>
  <si>
    <t>ITI21</t>
  </si>
  <si>
    <t>33100000-1</t>
  </si>
  <si>
    <t>M6.C2 1.1.2 Sostituzione Acceleratore lineare c/o Osp. Città di Castello</t>
  </si>
  <si>
    <t>NO</t>
  </si>
  <si>
    <t>F19J22001710002</t>
  </si>
  <si>
    <t>M6.C2 1.1.2 Sostituzione RM c/o Osp. Città di Castello</t>
  </si>
  <si>
    <t>F39J22001790002</t>
  </si>
  <si>
    <t>M6.C2 1.1.2 Sostituzione RM c/o Osp. Gubbio – Gualdo Tadino</t>
  </si>
  <si>
    <t>F89J22003260002</t>
  </si>
  <si>
    <t>M6.C2 1.1.2 Sostituzione TC c/o Osp. Umbertide</t>
  </si>
  <si>
    <t>F94E22000420002</t>
  </si>
  <si>
    <r>
      <t xml:space="preserve">M6.C2 1.1.2 Sostituzione TC c/o Casa Salute Città della  </t>
    </r>
    <r>
      <rPr>
        <sz val="11"/>
        <color rgb="FF000000"/>
        <rFont val="Calibri"/>
        <family val="2"/>
        <scheme val="minor"/>
      </rPr>
      <t>Pieve</t>
    </r>
  </si>
  <si>
    <t>F19J22001720002</t>
  </si>
  <si>
    <t>M6.C2 1.1.2 Sostituzione Polifunzionale c/o Osp. Città di Castello</t>
  </si>
  <si>
    <t>F39J22001800002</t>
  </si>
  <si>
    <t>M6.C2 1.1.2 Sostituzione Polifunzionale c/o Osp. Gubbio Gualdo Tadino</t>
  </si>
  <si>
    <t>F79J22001270002</t>
  </si>
  <si>
    <t>M6.C2 1.1.2 Sostituzione Polifunzionale c/o Osp. Assisi</t>
  </si>
  <si>
    <t>F94E22000500006</t>
  </si>
  <si>
    <t xml:space="preserve">M6.C1 1.2.2 Casa come primo luogo di cura: Centrali operative territoriali-Device </t>
  </si>
  <si>
    <t>0000226121</t>
  </si>
  <si>
    <t>0000226122</t>
  </si>
  <si>
    <t>0000226123</t>
  </si>
  <si>
    <t>0000226124</t>
  </si>
  <si>
    <t>0000226125</t>
  </si>
  <si>
    <t>0000226126</t>
  </si>
  <si>
    <t>0000226127</t>
  </si>
  <si>
    <t xml:space="preserve">33112340-3 </t>
  </si>
  <si>
    <t>Acquisto ecotomografo cardiologico</t>
  </si>
  <si>
    <t>0000226129</t>
  </si>
  <si>
    <t>I83C22000640005</t>
  </si>
  <si>
    <t>39330000-4</t>
  </si>
  <si>
    <t>PNC T1</t>
  </si>
  <si>
    <t>F17H22001270006</t>
  </si>
  <si>
    <t>Forniture/Servizi</t>
  </si>
  <si>
    <t>30200000-1</t>
  </si>
  <si>
    <t>PNRR - M6.C1 - 1.2.2 -  COT Interconnesioni - software</t>
  </si>
  <si>
    <t>FBNMRC74A10H282B</t>
  </si>
  <si>
    <t>FABIANI</t>
  </si>
  <si>
    <t>MARCO</t>
  </si>
  <si>
    <t>48</t>
  </si>
  <si>
    <t>SI</t>
  </si>
  <si>
    <t>CONSIP</t>
  </si>
  <si>
    <t>F17H22001210007</t>
  </si>
  <si>
    <t>PNRR M6.C2 – 1.1.1. - DEA I e II - osp. C.Castello - LIS</t>
  </si>
  <si>
    <t>PNRR M6.C2 – 1.1.1. - DEA I e II - osp. C.Castello - RIS/PACS</t>
  </si>
  <si>
    <t>PNRR M6.C2 – 1.1.1. - DEA I e II - osp. C.Castello - AP</t>
  </si>
  <si>
    <t>PNRR M6.C2 – 1.1.1. - DEA I e II - osp. C.Castello - SIT</t>
  </si>
  <si>
    <t>PNRR M6.C2 – 1.1.1. - DEA I e II - osp. C.Castello - MPI - Repository - Order entry</t>
  </si>
  <si>
    <t>PNRR M6.C2 – 1.1.1. - DEA I e II - osp. C.Castello - Potenziamento CCE</t>
  </si>
  <si>
    <t xml:space="preserve">F37H22001080007 </t>
  </si>
  <si>
    <t>PNRR M6.C2 – 1.1.1. - DEA I e II - osp. Branca -LIS</t>
  </si>
  <si>
    <t>PNRR M6.C2 – 1.1.1. - DEA I e II - osp. Banca - RIS/PACS</t>
  </si>
  <si>
    <t>PNRR M6.C2 – 1.1.1. - DEA I e II - osp. Branca - AP</t>
  </si>
  <si>
    <t>PNRR M6.C2 – 1.1.1. - DEA I e II - osp. Branca - SIT</t>
  </si>
  <si>
    <t>PNRR M6.C2 – 1.1.1. - DEA I e II - osp. Branca - MPI - Repository - Order entry</t>
  </si>
  <si>
    <t>PNRR M6.C2 – 1.1.1. - DEA I e II - osp. Branca - Potenziamento CCE</t>
  </si>
  <si>
    <t>F92C16001270003</t>
  </si>
  <si>
    <t>Forniture</t>
  </si>
  <si>
    <t>Strumentazione per sistema videoconferenza - potenziamento  (art. 20 intervento n. 36 )</t>
  </si>
  <si>
    <t>PPLFRZ61P14C309P</t>
  </si>
  <si>
    <t>PAPALINI</t>
  </si>
  <si>
    <t>FABRIZIO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</si>
</sst>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49" fontId="0" fillId="3" borderId="1" xfId="0" applyNumberForma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" fontId="0" fillId="3" borderId="1" xfId="0" applyNumberFormat="1" applyFill="1" applyBorder="1"/>
    <xf numFmtId="1" fontId="0" fillId="0" borderId="0" xfId="0" applyNumberFormat="1"/>
    <xf numFmtId="1" fontId="0" fillId="4" borderId="1" xfId="0" applyNumberFormat="1" applyFont="1" applyFill="1" applyBorder="1"/>
    <xf numFmtId="1" fontId="0" fillId="4" borderId="1" xfId="0" applyNumberForma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3"/>
  <sheetViews>
    <sheetView tabSelected="1" zoomScale="85" zoomScaleNormal="85" workbookViewId="0">
      <selection activeCell="D37" sqref="D37"/>
    </sheetView>
  </sheetViews>
  <sheetFormatPr defaultRowHeight="15" x14ac:dyDescent="0.25"/>
  <cols>
    <col min="1" max="1" width="15" customWidth="1"/>
    <col min="2" max="2" width="18.140625" customWidth="1"/>
    <col min="3" max="3" width="18.28515625" customWidth="1"/>
    <col min="4" max="4" width="13.42578125" customWidth="1"/>
    <col min="6" max="6" width="10" customWidth="1"/>
    <col min="8" max="8" width="13.85546875" customWidth="1"/>
    <col min="9" max="9" width="26.85546875" customWidth="1"/>
    <col min="10" max="10" width="10.7109375" customWidth="1"/>
    <col min="11" max="11" width="22.85546875" customWidth="1"/>
    <col min="12" max="12" width="12.28515625" customWidth="1"/>
    <col min="13" max="13" width="14.140625" customWidth="1"/>
    <col min="14" max="14" width="12.85546875" customWidth="1"/>
    <col min="15" max="15" width="11.28515625" customWidth="1"/>
    <col min="16" max="17" width="15.28515625" style="13" customWidth="1"/>
    <col min="18" max="19" width="14.140625" style="13" customWidth="1"/>
    <col min="20" max="20" width="12.28515625" style="13" customWidth="1"/>
    <col min="21" max="21" width="15.7109375" style="13" customWidth="1"/>
    <col min="22" max="22" width="11.85546875" customWidth="1"/>
    <col min="23" max="23" width="22.85546875" customWidth="1"/>
    <col min="24" max="24" width="28.5703125" customWidth="1"/>
  </cols>
  <sheetData>
    <row r="1" spans="1:24" ht="156.6" customHeight="1" x14ac:dyDescent="0.25">
      <c r="A1" s="17" t="s">
        <v>6</v>
      </c>
      <c r="B1" s="16" t="s">
        <v>8</v>
      </c>
      <c r="C1" s="16" t="s">
        <v>15</v>
      </c>
      <c r="D1" s="16" t="s">
        <v>22</v>
      </c>
      <c r="E1" s="16" t="s">
        <v>9</v>
      </c>
      <c r="F1" s="18" t="s">
        <v>0</v>
      </c>
      <c r="G1" s="19" t="s">
        <v>1</v>
      </c>
      <c r="H1" s="16" t="s">
        <v>10</v>
      </c>
      <c r="I1" s="18" t="s">
        <v>2</v>
      </c>
      <c r="J1" s="16" t="s">
        <v>23</v>
      </c>
      <c r="K1" s="16" t="s">
        <v>11</v>
      </c>
      <c r="L1" s="16" t="s">
        <v>3</v>
      </c>
      <c r="M1" s="16" t="s">
        <v>4</v>
      </c>
      <c r="N1" s="20" t="s">
        <v>5</v>
      </c>
      <c r="O1" s="20" t="s">
        <v>24</v>
      </c>
      <c r="P1" s="21" t="s">
        <v>12</v>
      </c>
      <c r="Q1" s="21" t="s">
        <v>38</v>
      </c>
      <c r="R1" s="21" t="s">
        <v>13</v>
      </c>
      <c r="S1" s="21" t="s">
        <v>38</v>
      </c>
      <c r="T1" s="21" t="s">
        <v>14</v>
      </c>
      <c r="U1" s="22" t="s">
        <v>25</v>
      </c>
      <c r="V1" s="17" t="s">
        <v>7</v>
      </c>
      <c r="W1" s="16" t="s">
        <v>26</v>
      </c>
      <c r="X1" s="16" t="s">
        <v>27</v>
      </c>
    </row>
    <row r="2" spans="1:24" ht="75" x14ac:dyDescent="0.25">
      <c r="A2" s="4">
        <v>2023</v>
      </c>
      <c r="B2" s="5" t="s">
        <v>39</v>
      </c>
      <c r="C2" s="4" t="s">
        <v>31</v>
      </c>
      <c r="D2" s="5"/>
      <c r="E2" s="4" t="s">
        <v>31</v>
      </c>
      <c r="F2" s="5" t="s">
        <v>28</v>
      </c>
      <c r="G2" s="5" t="s">
        <v>29</v>
      </c>
      <c r="H2" s="5" t="s">
        <v>40</v>
      </c>
      <c r="I2" s="6" t="s">
        <v>41</v>
      </c>
      <c r="J2" s="4">
        <v>1</v>
      </c>
      <c r="K2" s="5" t="s">
        <v>35</v>
      </c>
      <c r="L2" s="5" t="s">
        <v>34</v>
      </c>
      <c r="M2" s="5" t="s">
        <v>36</v>
      </c>
      <c r="N2" s="4">
        <v>0</v>
      </c>
      <c r="O2" s="4" t="s">
        <v>31</v>
      </c>
      <c r="P2" s="12">
        <v>676425.76</v>
      </c>
      <c r="Q2" s="12">
        <v>121978.41573770496</v>
      </c>
      <c r="R2" s="12">
        <v>0</v>
      </c>
      <c r="S2" s="12"/>
      <c r="T2" s="12">
        <v>0</v>
      </c>
      <c r="U2" s="12">
        <v>676425.76</v>
      </c>
      <c r="V2" s="4" t="s">
        <v>31</v>
      </c>
      <c r="W2" s="4"/>
      <c r="X2" s="5"/>
    </row>
    <row r="3" spans="1:24" ht="90" customHeight="1" x14ac:dyDescent="0.25">
      <c r="A3" s="4">
        <v>2022</v>
      </c>
      <c r="B3" s="5" t="s">
        <v>42</v>
      </c>
      <c r="C3" s="4" t="s">
        <v>31</v>
      </c>
      <c r="D3" s="5"/>
      <c r="E3" s="4" t="s">
        <v>31</v>
      </c>
      <c r="F3" s="5" t="s">
        <v>28</v>
      </c>
      <c r="G3" s="5" t="s">
        <v>29</v>
      </c>
      <c r="H3" s="5" t="s">
        <v>40</v>
      </c>
      <c r="I3" s="6" t="s">
        <v>43</v>
      </c>
      <c r="J3" s="4">
        <v>1</v>
      </c>
      <c r="K3" s="5" t="s">
        <v>35</v>
      </c>
      <c r="L3" s="5" t="s">
        <v>34</v>
      </c>
      <c r="M3" s="5" t="s">
        <v>36</v>
      </c>
      <c r="N3" s="4">
        <v>0</v>
      </c>
      <c r="O3" s="4" t="s">
        <v>31</v>
      </c>
      <c r="P3" s="12">
        <v>500000</v>
      </c>
      <c r="Q3" s="12">
        <v>90163.934426229505</v>
      </c>
      <c r="R3" s="12">
        <v>0</v>
      </c>
      <c r="S3" s="12"/>
      <c r="T3" s="12">
        <v>0</v>
      </c>
      <c r="U3" s="12">
        <v>500000</v>
      </c>
      <c r="V3" s="4" t="s">
        <v>31</v>
      </c>
      <c r="W3" s="5"/>
      <c r="X3" s="5"/>
    </row>
    <row r="4" spans="1:24" ht="75" x14ac:dyDescent="0.25">
      <c r="A4" s="4">
        <v>2023</v>
      </c>
      <c r="B4" s="5" t="s">
        <v>44</v>
      </c>
      <c r="C4" s="4" t="s">
        <v>31</v>
      </c>
      <c r="D4" s="5"/>
      <c r="E4" s="4" t="s">
        <v>31</v>
      </c>
      <c r="F4" s="5" t="s">
        <v>28</v>
      </c>
      <c r="G4" s="5" t="s">
        <v>29</v>
      </c>
      <c r="H4" s="5" t="s">
        <v>40</v>
      </c>
      <c r="I4" s="6" t="s">
        <v>45</v>
      </c>
      <c r="J4" s="4">
        <v>1</v>
      </c>
      <c r="K4" s="5" t="s">
        <v>35</v>
      </c>
      <c r="L4" s="5" t="s">
        <v>34</v>
      </c>
      <c r="M4" s="5" t="s">
        <v>36</v>
      </c>
      <c r="N4" s="4">
        <v>0</v>
      </c>
      <c r="O4" s="4" t="s">
        <v>31</v>
      </c>
      <c r="P4" s="12">
        <v>119399.21</v>
      </c>
      <c r="Q4" s="12">
        <v>21531.005081967218</v>
      </c>
      <c r="R4" s="12">
        <v>0</v>
      </c>
      <c r="S4" s="12"/>
      <c r="T4" s="12">
        <v>0</v>
      </c>
      <c r="U4" s="12">
        <v>119399.21</v>
      </c>
      <c r="V4" s="4" t="s">
        <v>31</v>
      </c>
      <c r="W4" s="5"/>
      <c r="X4" s="5"/>
    </row>
    <row r="5" spans="1:24" ht="75" x14ac:dyDescent="0.25">
      <c r="A5" s="4">
        <v>2023</v>
      </c>
      <c r="B5" s="5" t="s">
        <v>46</v>
      </c>
      <c r="C5" s="4" t="s">
        <v>31</v>
      </c>
      <c r="D5" s="5"/>
      <c r="E5" s="4" t="s">
        <v>31</v>
      </c>
      <c r="F5" s="5" t="s">
        <v>28</v>
      </c>
      <c r="G5" s="5" t="s">
        <v>29</v>
      </c>
      <c r="H5" s="5" t="s">
        <v>40</v>
      </c>
      <c r="I5" s="6" t="s">
        <v>47</v>
      </c>
      <c r="J5" s="4">
        <v>1</v>
      </c>
      <c r="K5" s="5" t="s">
        <v>35</v>
      </c>
      <c r="L5" s="5" t="s">
        <v>34</v>
      </c>
      <c r="M5" s="5" t="s">
        <v>36</v>
      </c>
      <c r="N5" s="4">
        <v>0</v>
      </c>
      <c r="O5" s="4" t="s">
        <v>31</v>
      </c>
      <c r="P5" s="12">
        <v>59564.800000000003</v>
      </c>
      <c r="Q5" s="12">
        <v>10741.193442622956</v>
      </c>
      <c r="R5" s="12">
        <v>0</v>
      </c>
      <c r="S5" s="12"/>
      <c r="T5" s="12">
        <v>0</v>
      </c>
      <c r="U5" s="12">
        <v>59564.800000000003</v>
      </c>
      <c r="V5" s="4" t="s">
        <v>31</v>
      </c>
      <c r="W5" s="5"/>
      <c r="X5" s="5"/>
    </row>
    <row r="6" spans="1:24" ht="75" customHeight="1" x14ac:dyDescent="0.25">
      <c r="A6" s="4">
        <v>2023</v>
      </c>
      <c r="B6" s="5" t="s">
        <v>48</v>
      </c>
      <c r="C6" s="4" t="s">
        <v>31</v>
      </c>
      <c r="D6" s="5"/>
      <c r="E6" s="4" t="s">
        <v>31</v>
      </c>
      <c r="F6" s="5" t="s">
        <v>28</v>
      </c>
      <c r="G6" s="5" t="s">
        <v>29</v>
      </c>
      <c r="H6" s="5" t="s">
        <v>40</v>
      </c>
      <c r="I6" s="6" t="s">
        <v>49</v>
      </c>
      <c r="J6" s="4">
        <v>1</v>
      </c>
      <c r="K6" s="5" t="s">
        <v>35</v>
      </c>
      <c r="L6" s="5" t="s">
        <v>34</v>
      </c>
      <c r="M6" s="5" t="s">
        <v>36</v>
      </c>
      <c r="N6" s="4">
        <v>0</v>
      </c>
      <c r="O6" s="4" t="s">
        <v>31</v>
      </c>
      <c r="P6" s="12">
        <v>547106.22</v>
      </c>
      <c r="Q6" s="12">
        <v>98658.498688524589</v>
      </c>
      <c r="R6" s="12">
        <v>0</v>
      </c>
      <c r="S6" s="12"/>
      <c r="T6" s="12">
        <v>0</v>
      </c>
      <c r="U6" s="12">
        <v>547106.22</v>
      </c>
      <c r="V6" s="4" t="s">
        <v>31</v>
      </c>
      <c r="W6" s="5"/>
      <c r="X6" s="5"/>
    </row>
    <row r="7" spans="1:24" ht="45" x14ac:dyDescent="0.25">
      <c r="A7" s="4">
        <v>2023</v>
      </c>
      <c r="B7" s="5" t="s">
        <v>50</v>
      </c>
      <c r="C7" s="4" t="s">
        <v>31</v>
      </c>
      <c r="D7" s="5"/>
      <c r="E7" s="4" t="s">
        <v>31</v>
      </c>
      <c r="F7" s="5" t="s">
        <v>28</v>
      </c>
      <c r="G7" s="5" t="s">
        <v>29</v>
      </c>
      <c r="H7" s="5" t="s">
        <v>40</v>
      </c>
      <c r="I7" s="6" t="s">
        <v>51</v>
      </c>
      <c r="J7" s="4">
        <v>1</v>
      </c>
      <c r="K7" s="5" t="s">
        <v>35</v>
      </c>
      <c r="L7" s="5" t="s">
        <v>34</v>
      </c>
      <c r="M7" s="5" t="s">
        <v>36</v>
      </c>
      <c r="N7" s="4">
        <v>0</v>
      </c>
      <c r="O7" s="4" t="s">
        <v>31</v>
      </c>
      <c r="P7" s="12">
        <v>145591.19</v>
      </c>
      <c r="Q7" s="12">
        <v>26254.14901639345</v>
      </c>
      <c r="R7" s="12">
        <v>0</v>
      </c>
      <c r="S7" s="12"/>
      <c r="T7" s="12">
        <v>0</v>
      </c>
      <c r="U7" s="12">
        <v>145591.19</v>
      </c>
      <c r="V7" s="4" t="s">
        <v>31</v>
      </c>
      <c r="W7" s="5"/>
      <c r="X7" s="5"/>
    </row>
    <row r="8" spans="1:24" ht="45" x14ac:dyDescent="0.25">
      <c r="A8" s="4">
        <v>2023</v>
      </c>
      <c r="B8" s="5" t="s">
        <v>52</v>
      </c>
      <c r="C8" s="4" t="s">
        <v>31</v>
      </c>
      <c r="D8" s="5"/>
      <c r="E8" s="4" t="s">
        <v>31</v>
      </c>
      <c r="F8" s="5" t="s">
        <v>28</v>
      </c>
      <c r="G8" s="5" t="s">
        <v>29</v>
      </c>
      <c r="H8" s="5" t="s">
        <v>40</v>
      </c>
      <c r="I8" s="6" t="s">
        <v>53</v>
      </c>
      <c r="J8" s="4">
        <v>1</v>
      </c>
      <c r="K8" s="5" t="s">
        <v>35</v>
      </c>
      <c r="L8" s="5" t="s">
        <v>34</v>
      </c>
      <c r="M8" s="5" t="s">
        <v>36</v>
      </c>
      <c r="N8" s="4">
        <v>0</v>
      </c>
      <c r="O8" s="4" t="s">
        <v>31</v>
      </c>
      <c r="P8" s="12">
        <v>239626.8</v>
      </c>
      <c r="Q8" s="12">
        <v>43211.390163934411</v>
      </c>
      <c r="R8" s="12">
        <v>0</v>
      </c>
      <c r="S8" s="12"/>
      <c r="T8" s="12">
        <v>0</v>
      </c>
      <c r="U8" s="12">
        <v>239626.8</v>
      </c>
      <c r="V8" s="4" t="s">
        <v>31</v>
      </c>
      <c r="W8" s="5"/>
      <c r="X8" s="5"/>
    </row>
    <row r="9" spans="1:24" ht="45" x14ac:dyDescent="0.25">
      <c r="A9" s="4">
        <v>2023</v>
      </c>
      <c r="B9" s="5" t="s">
        <v>54</v>
      </c>
      <c r="C9" s="4" t="s">
        <v>31</v>
      </c>
      <c r="D9" s="5"/>
      <c r="E9" s="4" t="s">
        <v>31</v>
      </c>
      <c r="F9" s="5" t="s">
        <v>55</v>
      </c>
      <c r="G9" s="5" t="s">
        <v>29</v>
      </c>
      <c r="H9" s="5" t="s">
        <v>56</v>
      </c>
      <c r="I9" s="9" t="s">
        <v>57</v>
      </c>
      <c r="J9" s="4">
        <v>1</v>
      </c>
      <c r="K9" s="7" t="s">
        <v>35</v>
      </c>
      <c r="L9" s="7" t="s">
        <v>34</v>
      </c>
      <c r="M9" s="7" t="s">
        <v>36</v>
      </c>
      <c r="N9" s="4">
        <v>0</v>
      </c>
      <c r="O9" s="4" t="s">
        <v>58</v>
      </c>
      <c r="P9" s="15">
        <v>2295000</v>
      </c>
      <c r="Q9" s="12">
        <v>504900</v>
      </c>
      <c r="R9" s="12">
        <v>0</v>
      </c>
      <c r="S9" s="12"/>
      <c r="T9" s="12">
        <v>0</v>
      </c>
      <c r="U9" s="15">
        <v>2295000</v>
      </c>
      <c r="V9" s="4" t="s">
        <v>30</v>
      </c>
      <c r="W9" s="10" t="s">
        <v>32</v>
      </c>
      <c r="X9" s="5" t="s">
        <v>33</v>
      </c>
    </row>
    <row r="10" spans="1:24" ht="30" x14ac:dyDescent="0.25">
      <c r="A10" s="4">
        <v>2023</v>
      </c>
      <c r="B10" s="5" t="s">
        <v>59</v>
      </c>
      <c r="C10" s="4" t="s">
        <v>31</v>
      </c>
      <c r="D10" s="8"/>
      <c r="E10" s="4" t="s">
        <v>31</v>
      </c>
      <c r="F10" s="5" t="s">
        <v>55</v>
      </c>
      <c r="G10" s="5" t="s">
        <v>29</v>
      </c>
      <c r="H10" s="5" t="s">
        <v>56</v>
      </c>
      <c r="I10" s="23" t="s">
        <v>60</v>
      </c>
      <c r="J10" s="4">
        <v>1</v>
      </c>
      <c r="K10" s="7" t="s">
        <v>35</v>
      </c>
      <c r="L10" s="7" t="s">
        <v>34</v>
      </c>
      <c r="M10" s="7" t="s">
        <v>36</v>
      </c>
      <c r="N10" s="4">
        <v>0</v>
      </c>
      <c r="O10" s="4" t="s">
        <v>58</v>
      </c>
      <c r="P10" s="15">
        <v>914000</v>
      </c>
      <c r="Q10" s="12">
        <v>201080</v>
      </c>
      <c r="R10" s="12">
        <v>0</v>
      </c>
      <c r="S10" s="12"/>
      <c r="T10" s="12">
        <v>0</v>
      </c>
      <c r="U10" s="15">
        <v>914000</v>
      </c>
      <c r="V10" s="4" t="s">
        <v>30</v>
      </c>
      <c r="W10" s="10" t="s">
        <v>75</v>
      </c>
      <c r="X10" s="5" t="s">
        <v>33</v>
      </c>
    </row>
    <row r="11" spans="1:24" ht="45" x14ac:dyDescent="0.25">
      <c r="A11" s="4">
        <v>2023</v>
      </c>
      <c r="B11" s="5" t="s">
        <v>61</v>
      </c>
      <c r="C11" s="4" t="s">
        <v>31</v>
      </c>
      <c r="D11" s="8"/>
      <c r="E11" s="4" t="s">
        <v>31</v>
      </c>
      <c r="F11" s="5" t="s">
        <v>55</v>
      </c>
      <c r="G11" s="5" t="s">
        <v>29</v>
      </c>
      <c r="H11" s="5" t="s">
        <v>56</v>
      </c>
      <c r="I11" s="9" t="s">
        <v>62</v>
      </c>
      <c r="J11" s="4">
        <v>1</v>
      </c>
      <c r="K11" s="7" t="s">
        <v>35</v>
      </c>
      <c r="L11" s="7" t="s">
        <v>34</v>
      </c>
      <c r="M11" s="7" t="s">
        <v>36</v>
      </c>
      <c r="N11" s="4">
        <v>0</v>
      </c>
      <c r="O11" s="4" t="s">
        <v>58</v>
      </c>
      <c r="P11" s="15">
        <v>914000</v>
      </c>
      <c r="Q11" s="12">
        <v>201080</v>
      </c>
      <c r="R11" s="12">
        <v>0</v>
      </c>
      <c r="S11" s="12"/>
      <c r="T11" s="12">
        <v>0</v>
      </c>
      <c r="U11" s="15">
        <v>914000</v>
      </c>
      <c r="V11" s="4" t="s">
        <v>30</v>
      </c>
      <c r="W11" s="10" t="s">
        <v>76</v>
      </c>
      <c r="X11" s="5" t="s">
        <v>33</v>
      </c>
    </row>
    <row r="12" spans="1:24" ht="30" x14ac:dyDescent="0.25">
      <c r="A12" s="4">
        <v>2023</v>
      </c>
      <c r="B12" s="5" t="s">
        <v>63</v>
      </c>
      <c r="C12" s="4" t="s">
        <v>31</v>
      </c>
      <c r="D12" s="8"/>
      <c r="E12" s="4" t="s">
        <v>31</v>
      </c>
      <c r="F12" s="5" t="s">
        <v>55</v>
      </c>
      <c r="G12" s="5" t="s">
        <v>29</v>
      </c>
      <c r="H12" s="5" t="s">
        <v>56</v>
      </c>
      <c r="I12" s="9" t="s">
        <v>64</v>
      </c>
      <c r="J12" s="4">
        <v>1</v>
      </c>
      <c r="K12" s="7" t="s">
        <v>35</v>
      </c>
      <c r="L12" s="7" t="s">
        <v>34</v>
      </c>
      <c r="M12" s="7" t="s">
        <v>36</v>
      </c>
      <c r="N12" s="4">
        <v>0</v>
      </c>
      <c r="O12" s="4" t="s">
        <v>58</v>
      </c>
      <c r="P12" s="15">
        <v>530000</v>
      </c>
      <c r="Q12" s="12">
        <v>116600</v>
      </c>
      <c r="R12" s="12">
        <v>0</v>
      </c>
      <c r="S12" s="12"/>
      <c r="T12" s="12">
        <v>0</v>
      </c>
      <c r="U12" s="15">
        <v>530000</v>
      </c>
      <c r="V12" s="4" t="s">
        <v>30</v>
      </c>
      <c r="W12" s="10" t="s">
        <v>77</v>
      </c>
      <c r="X12" s="5" t="s">
        <v>33</v>
      </c>
    </row>
    <row r="13" spans="1:24" ht="45" x14ac:dyDescent="0.25">
      <c r="A13" s="4">
        <v>2023</v>
      </c>
      <c r="B13" s="5" t="s">
        <v>65</v>
      </c>
      <c r="C13" s="4" t="s">
        <v>31</v>
      </c>
      <c r="D13" s="5"/>
      <c r="E13" s="4" t="s">
        <v>31</v>
      </c>
      <c r="F13" s="5" t="s">
        <v>55</v>
      </c>
      <c r="G13" s="5" t="s">
        <v>29</v>
      </c>
      <c r="H13" s="5" t="s">
        <v>56</v>
      </c>
      <c r="I13" s="9" t="s">
        <v>66</v>
      </c>
      <c r="J13" s="4">
        <v>1</v>
      </c>
      <c r="K13" s="7" t="s">
        <v>35</v>
      </c>
      <c r="L13" s="7" t="s">
        <v>34</v>
      </c>
      <c r="M13" s="7" t="s">
        <v>36</v>
      </c>
      <c r="N13" s="4">
        <v>0</v>
      </c>
      <c r="O13" s="4" t="s">
        <v>58</v>
      </c>
      <c r="P13" s="15">
        <v>530000</v>
      </c>
      <c r="Q13" s="12">
        <v>116600</v>
      </c>
      <c r="R13" s="12">
        <v>0</v>
      </c>
      <c r="S13" s="12"/>
      <c r="T13" s="12">
        <v>0</v>
      </c>
      <c r="U13" s="15">
        <v>530000</v>
      </c>
      <c r="V13" s="4" t="s">
        <v>30</v>
      </c>
      <c r="W13" s="10" t="s">
        <v>78</v>
      </c>
      <c r="X13" s="5" t="s">
        <v>33</v>
      </c>
    </row>
    <row r="14" spans="1:24" ht="45" x14ac:dyDescent="0.25">
      <c r="A14" s="4">
        <v>2023</v>
      </c>
      <c r="B14" s="5" t="s">
        <v>67</v>
      </c>
      <c r="C14" s="4" t="s">
        <v>31</v>
      </c>
      <c r="D14" s="8"/>
      <c r="E14" s="4" t="s">
        <v>31</v>
      </c>
      <c r="F14" s="5" t="s">
        <v>55</v>
      </c>
      <c r="G14" s="5" t="s">
        <v>29</v>
      </c>
      <c r="H14" s="5" t="s">
        <v>56</v>
      </c>
      <c r="I14" s="9" t="s">
        <v>68</v>
      </c>
      <c r="J14" s="4">
        <v>1</v>
      </c>
      <c r="K14" s="7" t="s">
        <v>35</v>
      </c>
      <c r="L14" s="7" t="s">
        <v>34</v>
      </c>
      <c r="M14" s="7" t="s">
        <v>36</v>
      </c>
      <c r="N14" s="4">
        <v>0</v>
      </c>
      <c r="O14" s="4" t="s">
        <v>58</v>
      </c>
      <c r="P14" s="15">
        <v>280600</v>
      </c>
      <c r="Q14" s="12">
        <v>61732</v>
      </c>
      <c r="R14" s="12">
        <v>0</v>
      </c>
      <c r="S14" s="12"/>
      <c r="T14" s="12">
        <v>0</v>
      </c>
      <c r="U14" s="15">
        <v>280600</v>
      </c>
      <c r="V14" s="4" t="s">
        <v>30</v>
      </c>
      <c r="W14" s="10" t="s">
        <v>79</v>
      </c>
      <c r="X14" s="5" t="s">
        <v>33</v>
      </c>
    </row>
    <row r="15" spans="1:24" ht="45" x14ac:dyDescent="0.25">
      <c r="A15" s="4">
        <v>2023</v>
      </c>
      <c r="B15" s="5" t="s">
        <v>69</v>
      </c>
      <c r="C15" s="4" t="s">
        <v>31</v>
      </c>
      <c r="D15" s="8"/>
      <c r="E15" s="4" t="s">
        <v>31</v>
      </c>
      <c r="F15" s="5" t="s">
        <v>55</v>
      </c>
      <c r="G15" s="5" t="s">
        <v>29</v>
      </c>
      <c r="H15" s="5" t="s">
        <v>56</v>
      </c>
      <c r="I15" s="9" t="s">
        <v>70</v>
      </c>
      <c r="J15" s="4">
        <v>1</v>
      </c>
      <c r="K15" s="7" t="s">
        <v>35</v>
      </c>
      <c r="L15" s="7" t="s">
        <v>34</v>
      </c>
      <c r="M15" s="7" t="s">
        <v>36</v>
      </c>
      <c r="N15" s="4">
        <v>0</v>
      </c>
      <c r="O15" s="4" t="s">
        <v>58</v>
      </c>
      <c r="P15" s="15">
        <v>280600</v>
      </c>
      <c r="Q15" s="12">
        <v>61732</v>
      </c>
      <c r="R15" s="12">
        <v>0</v>
      </c>
      <c r="S15" s="12"/>
      <c r="T15" s="12">
        <v>0</v>
      </c>
      <c r="U15" s="15">
        <v>280600</v>
      </c>
      <c r="V15" s="4" t="s">
        <v>30</v>
      </c>
      <c r="W15" s="10" t="s">
        <v>80</v>
      </c>
      <c r="X15" s="5" t="s">
        <v>33</v>
      </c>
    </row>
    <row r="16" spans="1:24" ht="45" x14ac:dyDescent="0.25">
      <c r="A16" s="4">
        <v>2023</v>
      </c>
      <c r="B16" s="5" t="s">
        <v>71</v>
      </c>
      <c r="C16" s="4" t="s">
        <v>31</v>
      </c>
      <c r="D16" s="8"/>
      <c r="E16" s="4" t="s">
        <v>31</v>
      </c>
      <c r="F16" s="5" t="s">
        <v>55</v>
      </c>
      <c r="G16" s="5" t="s">
        <v>29</v>
      </c>
      <c r="H16" s="5" t="s">
        <v>56</v>
      </c>
      <c r="I16" s="9" t="s">
        <v>72</v>
      </c>
      <c r="J16" s="4">
        <v>1</v>
      </c>
      <c r="K16" s="7" t="s">
        <v>35</v>
      </c>
      <c r="L16" s="7" t="s">
        <v>34</v>
      </c>
      <c r="M16" s="7" t="s">
        <v>36</v>
      </c>
      <c r="N16" s="4">
        <v>0</v>
      </c>
      <c r="O16" s="4" t="s">
        <v>58</v>
      </c>
      <c r="P16" s="15">
        <v>244000</v>
      </c>
      <c r="Q16" s="12">
        <v>53680</v>
      </c>
      <c r="R16" s="12">
        <v>0</v>
      </c>
      <c r="S16" s="12"/>
      <c r="T16" s="12">
        <v>0</v>
      </c>
      <c r="U16" s="15">
        <v>244000</v>
      </c>
      <c r="V16" s="4" t="s">
        <v>30</v>
      </c>
      <c r="W16" s="10" t="s">
        <v>81</v>
      </c>
      <c r="X16" s="5" t="s">
        <v>33</v>
      </c>
    </row>
    <row r="17" spans="1:24" ht="45" x14ac:dyDescent="0.25">
      <c r="A17" s="11">
        <v>2023</v>
      </c>
      <c r="B17" s="5" t="s">
        <v>73</v>
      </c>
      <c r="C17" s="4" t="s">
        <v>31</v>
      </c>
      <c r="D17" s="8"/>
      <c r="E17" s="4" t="s">
        <v>31</v>
      </c>
      <c r="F17" s="5" t="s">
        <v>55</v>
      </c>
      <c r="G17" s="5" t="s">
        <v>29</v>
      </c>
      <c r="H17" s="5" t="s">
        <v>56</v>
      </c>
      <c r="I17" s="9" t="s">
        <v>74</v>
      </c>
      <c r="J17" s="4">
        <v>1</v>
      </c>
      <c r="K17" s="7" t="s">
        <v>35</v>
      </c>
      <c r="L17" s="7" t="s">
        <v>34</v>
      </c>
      <c r="M17" s="7" t="s">
        <v>36</v>
      </c>
      <c r="N17" s="4">
        <v>0</v>
      </c>
      <c r="O17" s="4" t="s">
        <v>58</v>
      </c>
      <c r="P17" s="15">
        <v>483581.7</v>
      </c>
      <c r="Q17" s="12">
        <v>106387.97</v>
      </c>
      <c r="R17" s="12">
        <v>0</v>
      </c>
      <c r="S17" s="12"/>
      <c r="T17" s="12">
        <v>0</v>
      </c>
      <c r="U17" s="15">
        <v>483581.7</v>
      </c>
      <c r="V17" s="4" t="s">
        <v>30</v>
      </c>
      <c r="W17" s="10">
        <v>291511</v>
      </c>
      <c r="X17" s="5" t="s">
        <v>37</v>
      </c>
    </row>
    <row r="18" spans="1:24" ht="30" x14ac:dyDescent="0.25">
      <c r="A18" s="4">
        <v>2023</v>
      </c>
      <c r="B18" s="5"/>
      <c r="C18" s="4" t="s">
        <v>31</v>
      </c>
      <c r="D18" s="5"/>
      <c r="E18" s="4" t="s">
        <v>31</v>
      </c>
      <c r="F18" s="5" t="s">
        <v>55</v>
      </c>
      <c r="G18" s="5" t="s">
        <v>29</v>
      </c>
      <c r="H18" s="5" t="s">
        <v>82</v>
      </c>
      <c r="I18" s="9" t="s">
        <v>83</v>
      </c>
      <c r="J18" s="4">
        <v>1</v>
      </c>
      <c r="K18" s="7" t="s">
        <v>35</v>
      </c>
      <c r="L18" s="7" t="s">
        <v>34</v>
      </c>
      <c r="M18" s="7" t="s">
        <v>36</v>
      </c>
      <c r="N18" s="4">
        <v>0</v>
      </c>
      <c r="O18" s="4" t="s">
        <v>58</v>
      </c>
      <c r="P18" s="14">
        <v>75232.5</v>
      </c>
      <c r="Q18" s="12">
        <v>3582.5</v>
      </c>
      <c r="R18" s="12">
        <v>0</v>
      </c>
      <c r="S18" s="12"/>
      <c r="T18" s="12">
        <v>0</v>
      </c>
      <c r="U18" s="14">
        <v>75232.5</v>
      </c>
      <c r="V18" s="4" t="s">
        <v>30</v>
      </c>
      <c r="W18" s="10" t="s">
        <v>84</v>
      </c>
      <c r="X18" s="5" t="s">
        <v>33</v>
      </c>
    </row>
    <row r="19" spans="1:24" x14ac:dyDescent="0.25">
      <c r="A19" s="4">
        <v>2023</v>
      </c>
      <c r="B19" s="5" t="s">
        <v>85</v>
      </c>
      <c r="C19" s="4" t="s">
        <v>31</v>
      </c>
      <c r="D19" s="5"/>
      <c r="E19" s="4" t="s">
        <v>31</v>
      </c>
      <c r="F19" s="5" t="s">
        <v>55</v>
      </c>
      <c r="G19" s="5" t="s">
        <v>29</v>
      </c>
      <c r="H19" s="5" t="s">
        <v>86</v>
      </c>
      <c r="I19" s="9" t="s">
        <v>87</v>
      </c>
      <c r="J19" s="4">
        <v>1</v>
      </c>
      <c r="K19" s="7" t="s">
        <v>35</v>
      </c>
      <c r="L19" s="7" t="s">
        <v>34</v>
      </c>
      <c r="M19" s="7" t="s">
        <v>36</v>
      </c>
      <c r="N19" s="4">
        <v>0</v>
      </c>
      <c r="O19" s="4" t="s">
        <v>58</v>
      </c>
      <c r="P19" s="12">
        <v>576100</v>
      </c>
      <c r="Q19" s="12">
        <v>126742</v>
      </c>
      <c r="R19" s="12">
        <v>0</v>
      </c>
      <c r="S19" s="12"/>
      <c r="T19" s="12">
        <v>0</v>
      </c>
      <c r="U19" s="12">
        <v>576100</v>
      </c>
      <c r="V19" s="4" t="s">
        <v>31</v>
      </c>
      <c r="W19" s="5"/>
      <c r="X19" s="5"/>
    </row>
    <row r="20" spans="1:24" ht="30" x14ac:dyDescent="0.25">
      <c r="A20" s="25">
        <v>2023</v>
      </c>
      <c r="B20" s="25" t="s">
        <v>88</v>
      </c>
      <c r="C20" s="25" t="s">
        <v>31</v>
      </c>
      <c r="D20" s="25"/>
      <c r="E20" s="25" t="s">
        <v>31</v>
      </c>
      <c r="F20" s="25" t="s">
        <v>28</v>
      </c>
      <c r="G20" s="25" t="s">
        <v>89</v>
      </c>
      <c r="H20" s="25" t="s">
        <v>90</v>
      </c>
      <c r="I20" s="24" t="s">
        <v>91</v>
      </c>
      <c r="J20" s="25">
        <v>1</v>
      </c>
      <c r="K20" s="25" t="s">
        <v>92</v>
      </c>
      <c r="L20" s="25" t="s">
        <v>93</v>
      </c>
      <c r="M20" s="25" t="s">
        <v>94</v>
      </c>
      <c r="N20" s="26" t="s">
        <v>95</v>
      </c>
      <c r="O20" s="25" t="s">
        <v>31</v>
      </c>
      <c r="P20" s="27">
        <f>S20/2</f>
        <v>177679.5</v>
      </c>
      <c r="Q20" s="28">
        <f>S20/2</f>
        <v>177679.5</v>
      </c>
      <c r="R20" s="29">
        <v>0</v>
      </c>
      <c r="S20" s="29">
        <v>355359</v>
      </c>
      <c r="T20" s="25"/>
      <c r="U20" s="25"/>
      <c r="V20" s="25" t="s">
        <v>96</v>
      </c>
      <c r="W20" s="25"/>
      <c r="X20" s="25" t="s">
        <v>97</v>
      </c>
    </row>
    <row r="21" spans="1:24" ht="30" x14ac:dyDescent="0.25">
      <c r="A21" s="25">
        <v>2023</v>
      </c>
      <c r="B21" s="25" t="s">
        <v>98</v>
      </c>
      <c r="C21" s="25" t="s">
        <v>31</v>
      </c>
      <c r="D21" s="25"/>
      <c r="E21" s="25" t="s">
        <v>31</v>
      </c>
      <c r="F21" s="25" t="s">
        <v>28</v>
      </c>
      <c r="G21" s="25" t="s">
        <v>89</v>
      </c>
      <c r="H21" s="25" t="s">
        <v>90</v>
      </c>
      <c r="I21" s="24" t="s">
        <v>99</v>
      </c>
      <c r="J21" s="25">
        <v>1</v>
      </c>
      <c r="K21" s="25" t="s">
        <v>92</v>
      </c>
      <c r="L21" s="25" t="s">
        <v>93</v>
      </c>
      <c r="M21" s="25" t="s">
        <v>94</v>
      </c>
      <c r="N21" s="26" t="s">
        <v>95</v>
      </c>
      <c r="O21" s="25" t="s">
        <v>31</v>
      </c>
      <c r="P21" s="27">
        <f>S21/4</f>
        <v>118750</v>
      </c>
      <c r="Q21" s="28">
        <f>S21/4</f>
        <v>118750</v>
      </c>
      <c r="R21" s="29">
        <f>S21/2</f>
        <v>237500</v>
      </c>
      <c r="S21" s="29">
        <v>475000</v>
      </c>
      <c r="T21" s="25"/>
      <c r="U21" s="25"/>
      <c r="V21" s="25" t="s">
        <v>96</v>
      </c>
      <c r="W21" s="25"/>
      <c r="X21" s="25" t="s">
        <v>97</v>
      </c>
    </row>
    <row r="22" spans="1:24" ht="45" x14ac:dyDescent="0.25">
      <c r="A22" s="25">
        <v>2023</v>
      </c>
      <c r="B22" s="25" t="s">
        <v>98</v>
      </c>
      <c r="C22" s="25" t="s">
        <v>31</v>
      </c>
      <c r="D22" s="25"/>
      <c r="E22" s="25" t="s">
        <v>31</v>
      </c>
      <c r="F22" s="25" t="s">
        <v>28</v>
      </c>
      <c r="G22" s="25" t="s">
        <v>89</v>
      </c>
      <c r="H22" s="25" t="s">
        <v>90</v>
      </c>
      <c r="I22" s="24" t="s">
        <v>100</v>
      </c>
      <c r="J22" s="25">
        <v>1</v>
      </c>
      <c r="K22" s="25" t="s">
        <v>92</v>
      </c>
      <c r="L22" s="25" t="s">
        <v>93</v>
      </c>
      <c r="M22" s="25" t="s">
        <v>94</v>
      </c>
      <c r="N22" s="26" t="s">
        <v>95</v>
      </c>
      <c r="O22" s="25" t="s">
        <v>31</v>
      </c>
      <c r="P22" s="27">
        <f t="shared" ref="P22:P26" si="0">S22/4</f>
        <v>172500</v>
      </c>
      <c r="Q22" s="28">
        <f t="shared" ref="Q22:Q26" si="1">S22/4</f>
        <v>172500</v>
      </c>
      <c r="R22" s="29">
        <f t="shared" ref="R22:R26" si="2">S22/2</f>
        <v>345000</v>
      </c>
      <c r="S22" s="29">
        <v>690000</v>
      </c>
      <c r="T22" s="25"/>
      <c r="U22" s="25"/>
      <c r="V22" s="25" t="s">
        <v>96</v>
      </c>
      <c r="W22" s="25"/>
      <c r="X22" s="25" t="s">
        <v>97</v>
      </c>
    </row>
    <row r="23" spans="1:24" ht="30" x14ac:dyDescent="0.25">
      <c r="A23" s="25">
        <v>2023</v>
      </c>
      <c r="B23" s="25" t="s">
        <v>98</v>
      </c>
      <c r="C23" s="25" t="s">
        <v>31</v>
      </c>
      <c r="D23" s="25"/>
      <c r="E23" s="25" t="s">
        <v>31</v>
      </c>
      <c r="F23" s="25" t="s">
        <v>28</v>
      </c>
      <c r="G23" s="25" t="s">
        <v>89</v>
      </c>
      <c r="H23" s="25" t="s">
        <v>90</v>
      </c>
      <c r="I23" s="24" t="s">
        <v>101</v>
      </c>
      <c r="J23" s="25">
        <v>1</v>
      </c>
      <c r="K23" s="25" t="s">
        <v>92</v>
      </c>
      <c r="L23" s="25" t="s">
        <v>93</v>
      </c>
      <c r="M23" s="25" t="s">
        <v>94</v>
      </c>
      <c r="N23" s="26" t="s">
        <v>95</v>
      </c>
      <c r="O23" s="25" t="s">
        <v>31</v>
      </c>
      <c r="P23" s="27">
        <f t="shared" si="0"/>
        <v>43750</v>
      </c>
      <c r="Q23" s="28">
        <f t="shared" si="1"/>
        <v>43750</v>
      </c>
      <c r="R23" s="29">
        <f t="shared" si="2"/>
        <v>87500</v>
      </c>
      <c r="S23" s="29">
        <v>175000</v>
      </c>
      <c r="T23" s="25"/>
      <c r="U23" s="25"/>
      <c r="V23" s="25" t="s">
        <v>96</v>
      </c>
      <c r="W23" s="25"/>
      <c r="X23" s="25" t="s">
        <v>97</v>
      </c>
    </row>
    <row r="24" spans="1:24" ht="30" x14ac:dyDescent="0.25">
      <c r="A24" s="25">
        <v>2023</v>
      </c>
      <c r="B24" s="25" t="s">
        <v>98</v>
      </c>
      <c r="C24" s="25" t="s">
        <v>31</v>
      </c>
      <c r="D24" s="25"/>
      <c r="E24" s="25" t="s">
        <v>31</v>
      </c>
      <c r="F24" s="25" t="s">
        <v>28</v>
      </c>
      <c r="G24" s="25" t="s">
        <v>89</v>
      </c>
      <c r="H24" s="25" t="s">
        <v>90</v>
      </c>
      <c r="I24" s="24" t="s">
        <v>102</v>
      </c>
      <c r="J24" s="25">
        <v>1</v>
      </c>
      <c r="K24" s="25" t="s">
        <v>92</v>
      </c>
      <c r="L24" s="25" t="s">
        <v>93</v>
      </c>
      <c r="M24" s="25" t="s">
        <v>94</v>
      </c>
      <c r="N24" s="26" t="s">
        <v>95</v>
      </c>
      <c r="O24" s="25" t="s">
        <v>31</v>
      </c>
      <c r="P24" s="27">
        <f t="shared" si="0"/>
        <v>51562.5</v>
      </c>
      <c r="Q24" s="28">
        <f t="shared" si="1"/>
        <v>51562.5</v>
      </c>
      <c r="R24" s="29">
        <f t="shared" si="2"/>
        <v>103125</v>
      </c>
      <c r="S24" s="29">
        <v>206250</v>
      </c>
      <c r="T24" s="25"/>
      <c r="U24" s="25"/>
      <c r="V24" s="25" t="s">
        <v>96</v>
      </c>
      <c r="W24" s="25"/>
      <c r="X24" s="25" t="s">
        <v>97</v>
      </c>
    </row>
    <row r="25" spans="1:24" ht="45" x14ac:dyDescent="0.25">
      <c r="A25" s="25">
        <v>2023</v>
      </c>
      <c r="B25" s="25" t="s">
        <v>98</v>
      </c>
      <c r="C25" s="25" t="s">
        <v>31</v>
      </c>
      <c r="D25" s="25"/>
      <c r="E25" s="25" t="s">
        <v>31</v>
      </c>
      <c r="F25" s="25" t="s">
        <v>28</v>
      </c>
      <c r="G25" s="25" t="s">
        <v>89</v>
      </c>
      <c r="H25" s="25" t="s">
        <v>90</v>
      </c>
      <c r="I25" s="24" t="s">
        <v>103</v>
      </c>
      <c r="J25" s="25">
        <v>1</v>
      </c>
      <c r="K25" s="25" t="s">
        <v>92</v>
      </c>
      <c r="L25" s="25" t="s">
        <v>93</v>
      </c>
      <c r="M25" s="25" t="s">
        <v>94</v>
      </c>
      <c r="N25" s="26" t="s">
        <v>95</v>
      </c>
      <c r="O25" s="25" t="s">
        <v>31</v>
      </c>
      <c r="P25" s="27">
        <f t="shared" si="0"/>
        <v>32570.6875</v>
      </c>
      <c r="Q25" s="28">
        <f t="shared" si="1"/>
        <v>32570.6875</v>
      </c>
      <c r="R25" s="29">
        <f t="shared" si="2"/>
        <v>65141.375</v>
      </c>
      <c r="S25" s="29">
        <v>130282.75</v>
      </c>
      <c r="T25" s="25"/>
      <c r="U25" s="25"/>
      <c r="V25" s="25" t="s">
        <v>96</v>
      </c>
      <c r="W25" s="25"/>
      <c r="X25" s="25" t="s">
        <v>97</v>
      </c>
    </row>
    <row r="26" spans="1:24" ht="45" x14ac:dyDescent="0.25">
      <c r="A26" s="25">
        <v>2023</v>
      </c>
      <c r="B26" s="25" t="s">
        <v>98</v>
      </c>
      <c r="C26" s="25" t="s">
        <v>31</v>
      </c>
      <c r="D26" s="25"/>
      <c r="E26" s="25" t="s">
        <v>31</v>
      </c>
      <c r="F26" s="25" t="s">
        <v>28</v>
      </c>
      <c r="G26" s="25" t="s">
        <v>89</v>
      </c>
      <c r="H26" s="25" t="s">
        <v>90</v>
      </c>
      <c r="I26" s="24" t="s">
        <v>104</v>
      </c>
      <c r="J26" s="25">
        <v>1</v>
      </c>
      <c r="K26" s="25" t="s">
        <v>92</v>
      </c>
      <c r="L26" s="25" t="s">
        <v>93</v>
      </c>
      <c r="M26" s="25" t="s">
        <v>94</v>
      </c>
      <c r="N26" s="26" t="s">
        <v>95</v>
      </c>
      <c r="O26" s="25" t="s">
        <v>31</v>
      </c>
      <c r="P26" s="27">
        <f t="shared" si="0"/>
        <v>85020</v>
      </c>
      <c r="Q26" s="28">
        <f t="shared" si="1"/>
        <v>85020</v>
      </c>
      <c r="R26" s="29">
        <f t="shared" si="2"/>
        <v>170040</v>
      </c>
      <c r="S26" s="29">
        <v>340080</v>
      </c>
      <c r="T26" s="25"/>
      <c r="U26" s="25"/>
      <c r="V26" s="25" t="s">
        <v>96</v>
      </c>
      <c r="W26" s="25"/>
      <c r="X26" s="25" t="s">
        <v>97</v>
      </c>
    </row>
    <row r="27" spans="1:24" ht="30" x14ac:dyDescent="0.25">
      <c r="A27" s="25">
        <v>2023</v>
      </c>
      <c r="B27" s="25" t="s">
        <v>105</v>
      </c>
      <c r="C27" s="25" t="s">
        <v>31</v>
      </c>
      <c r="D27" s="25"/>
      <c r="E27" s="25" t="s">
        <v>31</v>
      </c>
      <c r="F27" s="25" t="s">
        <v>28</v>
      </c>
      <c r="G27" s="25" t="s">
        <v>89</v>
      </c>
      <c r="H27" s="25" t="s">
        <v>90</v>
      </c>
      <c r="I27" s="24" t="s">
        <v>106</v>
      </c>
      <c r="J27" s="25">
        <v>1</v>
      </c>
      <c r="K27" s="25" t="s">
        <v>92</v>
      </c>
      <c r="L27" s="25" t="s">
        <v>93</v>
      </c>
      <c r="M27" s="25" t="s">
        <v>94</v>
      </c>
      <c r="N27" s="26" t="s">
        <v>95</v>
      </c>
      <c r="O27" s="25" t="s">
        <v>31</v>
      </c>
      <c r="P27" s="27">
        <f>S27/4</f>
        <v>118750</v>
      </c>
      <c r="Q27" s="28">
        <f>S27/4</f>
        <v>118750</v>
      </c>
      <c r="R27" s="29">
        <f>S27/2</f>
        <v>237500</v>
      </c>
      <c r="S27" s="29">
        <v>475000</v>
      </c>
      <c r="T27" s="25"/>
      <c r="U27" s="25"/>
      <c r="V27" s="25" t="s">
        <v>96</v>
      </c>
      <c r="W27" s="25"/>
      <c r="X27" s="25" t="s">
        <v>97</v>
      </c>
    </row>
    <row r="28" spans="1:24" ht="30" x14ac:dyDescent="0.25">
      <c r="A28" s="25">
        <v>2023</v>
      </c>
      <c r="B28" s="25" t="s">
        <v>105</v>
      </c>
      <c r="C28" s="25" t="s">
        <v>31</v>
      </c>
      <c r="D28" s="25"/>
      <c r="E28" s="25" t="s">
        <v>31</v>
      </c>
      <c r="F28" s="25" t="s">
        <v>28</v>
      </c>
      <c r="G28" s="25" t="s">
        <v>89</v>
      </c>
      <c r="H28" s="25" t="s">
        <v>90</v>
      </c>
      <c r="I28" s="24" t="s">
        <v>107</v>
      </c>
      <c r="J28" s="25">
        <v>1</v>
      </c>
      <c r="K28" s="25" t="s">
        <v>92</v>
      </c>
      <c r="L28" s="25" t="s">
        <v>93</v>
      </c>
      <c r="M28" s="25" t="s">
        <v>94</v>
      </c>
      <c r="N28" s="26" t="s">
        <v>95</v>
      </c>
      <c r="O28" s="25" t="s">
        <v>31</v>
      </c>
      <c r="P28" s="27">
        <f t="shared" ref="P28:P32" si="3">S28/4</f>
        <v>172500</v>
      </c>
      <c r="Q28" s="28">
        <f t="shared" ref="Q28:Q32" si="4">S28/4</f>
        <v>172500</v>
      </c>
      <c r="R28" s="29">
        <f t="shared" ref="R28:R32" si="5">S28/2</f>
        <v>345000</v>
      </c>
      <c r="S28" s="29">
        <v>690000</v>
      </c>
      <c r="T28" s="25"/>
      <c r="U28" s="25"/>
      <c r="V28" s="25" t="s">
        <v>96</v>
      </c>
      <c r="W28" s="25"/>
      <c r="X28" s="25" t="s">
        <v>97</v>
      </c>
    </row>
    <row r="29" spans="1:24" ht="30" x14ac:dyDescent="0.25">
      <c r="A29" s="25">
        <v>2023</v>
      </c>
      <c r="B29" s="25" t="s">
        <v>105</v>
      </c>
      <c r="C29" s="25" t="s">
        <v>31</v>
      </c>
      <c r="D29" s="25"/>
      <c r="E29" s="25" t="s">
        <v>31</v>
      </c>
      <c r="F29" s="25" t="s">
        <v>28</v>
      </c>
      <c r="G29" s="25" t="s">
        <v>89</v>
      </c>
      <c r="H29" s="25" t="s">
        <v>90</v>
      </c>
      <c r="I29" s="24" t="s">
        <v>108</v>
      </c>
      <c r="J29" s="25">
        <v>1</v>
      </c>
      <c r="K29" s="25" t="s">
        <v>92</v>
      </c>
      <c r="L29" s="25" t="s">
        <v>93</v>
      </c>
      <c r="M29" s="25" t="s">
        <v>94</v>
      </c>
      <c r="N29" s="26" t="s">
        <v>95</v>
      </c>
      <c r="O29" s="25" t="s">
        <v>31</v>
      </c>
      <c r="P29" s="27">
        <f t="shared" si="3"/>
        <v>43750</v>
      </c>
      <c r="Q29" s="28">
        <f t="shared" si="4"/>
        <v>43750</v>
      </c>
      <c r="R29" s="29">
        <f t="shared" si="5"/>
        <v>87500</v>
      </c>
      <c r="S29" s="29">
        <v>175000</v>
      </c>
      <c r="T29" s="25"/>
      <c r="U29" s="25"/>
      <c r="V29" s="25" t="s">
        <v>96</v>
      </c>
      <c r="W29" s="25"/>
      <c r="X29" s="25" t="s">
        <v>97</v>
      </c>
    </row>
    <row r="30" spans="1:24" ht="30" x14ac:dyDescent="0.25">
      <c r="A30" s="25">
        <v>2023</v>
      </c>
      <c r="B30" s="25" t="s">
        <v>105</v>
      </c>
      <c r="C30" s="25" t="s">
        <v>31</v>
      </c>
      <c r="D30" s="25"/>
      <c r="E30" s="25" t="s">
        <v>31</v>
      </c>
      <c r="F30" s="25" t="s">
        <v>28</v>
      </c>
      <c r="G30" s="25" t="s">
        <v>89</v>
      </c>
      <c r="H30" s="25" t="s">
        <v>90</v>
      </c>
      <c r="I30" s="24" t="s">
        <v>109</v>
      </c>
      <c r="J30" s="25">
        <v>1</v>
      </c>
      <c r="K30" s="25" t="s">
        <v>92</v>
      </c>
      <c r="L30" s="25" t="s">
        <v>93</v>
      </c>
      <c r="M30" s="25" t="s">
        <v>94</v>
      </c>
      <c r="N30" s="26" t="s">
        <v>95</v>
      </c>
      <c r="O30" s="25" t="s">
        <v>31</v>
      </c>
      <c r="P30" s="27">
        <f t="shared" si="3"/>
        <v>51562.5</v>
      </c>
      <c r="Q30" s="28">
        <f t="shared" si="4"/>
        <v>51562.5</v>
      </c>
      <c r="R30" s="29">
        <f t="shared" si="5"/>
        <v>103125</v>
      </c>
      <c r="S30" s="29">
        <v>206250</v>
      </c>
      <c r="T30" s="25"/>
      <c r="U30" s="25"/>
      <c r="V30" s="25" t="s">
        <v>96</v>
      </c>
      <c r="W30" s="25"/>
      <c r="X30" s="25" t="s">
        <v>97</v>
      </c>
    </row>
    <row r="31" spans="1:24" ht="45" x14ac:dyDescent="0.25">
      <c r="A31" s="25">
        <v>2023</v>
      </c>
      <c r="B31" s="25" t="s">
        <v>105</v>
      </c>
      <c r="C31" s="25" t="s">
        <v>31</v>
      </c>
      <c r="D31" s="25"/>
      <c r="E31" s="25" t="s">
        <v>31</v>
      </c>
      <c r="F31" s="25" t="s">
        <v>28</v>
      </c>
      <c r="G31" s="25" t="s">
        <v>89</v>
      </c>
      <c r="H31" s="25" t="s">
        <v>90</v>
      </c>
      <c r="I31" s="24" t="s">
        <v>110</v>
      </c>
      <c r="J31" s="25">
        <v>1</v>
      </c>
      <c r="K31" s="25" t="s">
        <v>92</v>
      </c>
      <c r="L31" s="25" t="s">
        <v>93</v>
      </c>
      <c r="M31" s="25" t="s">
        <v>94</v>
      </c>
      <c r="N31" s="26" t="s">
        <v>95</v>
      </c>
      <c r="O31" s="25" t="s">
        <v>31</v>
      </c>
      <c r="P31" s="27">
        <f t="shared" si="3"/>
        <v>32570.6875</v>
      </c>
      <c r="Q31" s="28">
        <f t="shared" si="4"/>
        <v>32570.6875</v>
      </c>
      <c r="R31" s="29">
        <f t="shared" si="5"/>
        <v>65141.375</v>
      </c>
      <c r="S31" s="29">
        <v>130282.75</v>
      </c>
      <c r="T31" s="25"/>
      <c r="U31" s="25"/>
      <c r="V31" s="25" t="s">
        <v>96</v>
      </c>
      <c r="W31" s="25"/>
      <c r="X31" s="25" t="s">
        <v>97</v>
      </c>
    </row>
    <row r="32" spans="1:24" ht="45" x14ac:dyDescent="0.25">
      <c r="A32" s="25">
        <v>2023</v>
      </c>
      <c r="B32" s="25" t="s">
        <v>105</v>
      </c>
      <c r="C32" s="25" t="s">
        <v>31</v>
      </c>
      <c r="D32" s="25"/>
      <c r="E32" s="25" t="s">
        <v>31</v>
      </c>
      <c r="F32" s="25" t="s">
        <v>28</v>
      </c>
      <c r="G32" s="25" t="s">
        <v>89</v>
      </c>
      <c r="H32" s="25" t="s">
        <v>90</v>
      </c>
      <c r="I32" s="24" t="s">
        <v>111</v>
      </c>
      <c r="J32" s="25">
        <v>1</v>
      </c>
      <c r="K32" s="25" t="s">
        <v>92</v>
      </c>
      <c r="L32" s="25" t="s">
        <v>93</v>
      </c>
      <c r="M32" s="25" t="s">
        <v>94</v>
      </c>
      <c r="N32" s="26" t="s">
        <v>95</v>
      </c>
      <c r="O32" s="25" t="s">
        <v>31</v>
      </c>
      <c r="P32" s="27">
        <f t="shared" si="3"/>
        <v>85020</v>
      </c>
      <c r="Q32" s="28">
        <f t="shared" si="4"/>
        <v>85020</v>
      </c>
      <c r="R32" s="29">
        <f t="shared" si="5"/>
        <v>170040</v>
      </c>
      <c r="S32" s="29">
        <v>340080</v>
      </c>
      <c r="T32" s="25"/>
      <c r="U32" s="25"/>
      <c r="V32" s="25" t="s">
        <v>96</v>
      </c>
      <c r="W32" s="25"/>
      <c r="X32" s="25" t="s">
        <v>97</v>
      </c>
    </row>
    <row r="33" spans="1:24" ht="60" x14ac:dyDescent="0.25">
      <c r="A33" s="25">
        <v>2023</v>
      </c>
      <c r="B33" s="24" t="s">
        <v>112</v>
      </c>
      <c r="C33" s="24" t="s">
        <v>31</v>
      </c>
      <c r="D33" s="25"/>
      <c r="E33" s="25" t="s">
        <v>31</v>
      </c>
      <c r="F33" s="25" t="s">
        <v>28</v>
      </c>
      <c r="G33" s="25" t="s">
        <v>113</v>
      </c>
      <c r="H33" s="25" t="s">
        <v>90</v>
      </c>
      <c r="I33" s="24" t="s">
        <v>114</v>
      </c>
      <c r="J33" s="25">
        <v>1</v>
      </c>
      <c r="K33" s="25" t="s">
        <v>115</v>
      </c>
      <c r="L33" s="25" t="s">
        <v>116</v>
      </c>
      <c r="M33" s="29" t="s">
        <v>117</v>
      </c>
      <c r="N33" s="25">
        <v>24</v>
      </c>
      <c r="O33" s="25" t="s">
        <v>31</v>
      </c>
      <c r="P33" s="29">
        <v>120000</v>
      </c>
      <c r="Q33" s="29">
        <v>120000</v>
      </c>
      <c r="R33" s="29"/>
      <c r="S33" s="29">
        <f>SUM(P33:R33)</f>
        <v>240000</v>
      </c>
      <c r="T33" s="25"/>
      <c r="U33" s="25"/>
      <c r="V33" s="25" t="s">
        <v>30</v>
      </c>
      <c r="W33" s="24"/>
      <c r="X33" s="25" t="s">
        <v>97</v>
      </c>
    </row>
  </sheetData>
  <autoFilter ref="A1:X1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3"/>
  <sheetViews>
    <sheetView workbookViewId="0">
      <selection activeCell="F1" sqref="F1"/>
    </sheetView>
  </sheetViews>
  <sheetFormatPr defaultRowHeight="15" x14ac:dyDescent="0.25"/>
  <cols>
    <col min="1" max="1" width="31.140625" bestFit="1" customWidth="1"/>
    <col min="2" max="2" width="19.140625" customWidth="1"/>
    <col min="3" max="3" width="30.140625" customWidth="1"/>
    <col min="4" max="4" width="19.28515625" bestFit="1" customWidth="1"/>
    <col min="5" max="5" width="19.5703125" bestFit="1" customWidth="1"/>
    <col min="6" max="6" width="39.28515625" customWidth="1"/>
  </cols>
  <sheetData>
    <row r="1" spans="1:6" ht="33" customHeight="1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</row>
    <row r="2" spans="1:6" ht="31.5" customHeight="1" x14ac:dyDescent="0.25">
      <c r="A2" s="2"/>
      <c r="B2" s="2"/>
      <c r="C2" s="2"/>
      <c r="D2" s="2"/>
      <c r="E2" s="2"/>
      <c r="F2" s="2"/>
    </row>
    <row r="3" spans="1:6" x14ac:dyDescent="0.25">
      <c r="A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0" sqref="B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SCHEDA B</vt:lpstr>
      <vt:lpstr>SCHEDA C</vt:lpstr>
      <vt:lpstr>Foglio3</vt:lpstr>
      <vt:lpstr>'SCHEDA B'!Area_stampa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 PC</dc:creator>
  <cp:lastModifiedBy>Fabio PARMEGIANO PALMIERI</cp:lastModifiedBy>
  <cp:lastPrinted>2023-09-13T10:16:09Z</cp:lastPrinted>
  <dcterms:created xsi:type="dcterms:W3CDTF">2019-03-01T07:42:55Z</dcterms:created>
  <dcterms:modified xsi:type="dcterms:W3CDTF">2023-09-13T10:26:04Z</dcterms:modified>
</cp:coreProperties>
</file>